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80" windowWidth="20715" windowHeight="9705" activeTab="0"/>
  </bookViews>
  <sheets>
    <sheet name="g05一般公共预算财政拨款收入支出决算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<sst xmlns="http://schemas.openxmlformats.org/spreadsheetml/2006/main" count="163" uniqueCount="96">
  <si>
    <t>公开05表</t>
  </si>
  <si>
    <t>科目编码</t>
  </si>
  <si>
    <t>科目名称</t>
  </si>
  <si>
    <t>年初结转和结余</t>
  </si>
  <si>
    <t>本年收入</t>
  </si>
  <si>
    <t>本年支出</t>
  </si>
  <si>
    <t>年末结转和结余</t>
  </si>
  <si>
    <t>合计</t>
  </si>
  <si>
    <t>基本支出结转</t>
  </si>
  <si>
    <t>项目支出结转和结余</t>
  </si>
  <si>
    <t>基本支出</t>
  </si>
  <si>
    <t>项目支出</t>
  </si>
  <si>
    <t>项目支出结转</t>
  </si>
  <si>
    <t>项目支出结余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</si>
  <si>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</si>
  <si>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</si>
  <si>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</si>
  <si>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</si>
  <si>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</si>
  <si>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</si>
  <si>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</si>
  <si>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</si>
  <si>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</si>
  <si>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</si>
  <si>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</si>
  <si>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</si>
  <si>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</si>
  <si>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</si>
  <si>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</si>
  <si>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</si>
  <si>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</si>
  <si>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注：本表反映一般公共预算财政拨款收支余情况。</t>
  </si>
  <si>
    <t>一般公共预算财政拨款收入支出决算表</t>
  </si>
  <si>
    <t>201</t>
  </si>
  <si>
    <t/>
  </si>
  <si>
    <t>一般公共服务支出</t>
  </si>
  <si>
    <t>20106</t>
  </si>
  <si>
    <t>财政事务</t>
  </si>
  <si>
    <t>2010602</t>
  </si>
  <si>
    <t xml:space="preserve">  一般行政管理事务</t>
  </si>
  <si>
    <t>205</t>
  </si>
  <si>
    <t>教育支出</t>
  </si>
  <si>
    <t>20508</t>
  </si>
  <si>
    <t>进修及培训</t>
  </si>
  <si>
    <t>2050803</t>
  </si>
  <si>
    <t xml:space="preserve">  培训支出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</si>
  <si>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</si>
  <si>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</si>
  <si>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</si>
  <si>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</si>
  <si>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</si>
  <si>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</si>
  <si>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</si>
  <si>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</si>
  <si>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</si>
  <si>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</si>
  <si>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</si>
  <si>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</si>
  <si>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213</t>
  </si>
  <si>
    <t>农林水支出</t>
  </si>
  <si>
    <t>21301</t>
  </si>
  <si>
    <t>农业</t>
  </si>
  <si>
    <t>2130106</t>
  </si>
  <si>
    <t xml:space="preserve">  科技转化与推广服务</t>
  </si>
  <si>
    <t>21302</t>
  </si>
  <si>
    <t>林业</t>
  </si>
  <si>
    <t>2130201</t>
  </si>
  <si>
    <t xml:space="preserve">  行政运行</t>
  </si>
  <si>
    <t>2130204</t>
  </si>
  <si>
    <t xml:space="preserve">  林业事业机构</t>
  </si>
  <si>
    <t>2130205</t>
  </si>
  <si>
    <t xml:space="preserve">  森林培育</t>
  </si>
  <si>
    <t>2130206</t>
  </si>
  <si>
    <t xml:space="preserve">  林业技术推广</t>
  </si>
  <si>
    <t>2130208</t>
  </si>
  <si>
    <t xml:space="preserve">  森林资源监测</t>
  </si>
  <si>
    <t>2130213</t>
  </si>
  <si>
    <t xml:space="preserve">  林业执法与监督</t>
  </si>
  <si>
    <t>2130216</t>
  </si>
  <si>
    <t xml:space="preserve">  林业检疫检测</t>
  </si>
  <si>
    <t>2130219</t>
  </si>
  <si>
    <t xml:space="preserve">  林业工程与项目管理</t>
  </si>
  <si>
    <t>2130224</t>
  </si>
  <si>
    <t xml:space="preserve">  林业政策制定与宣传</t>
  </si>
  <si>
    <t>2130234</t>
  </si>
  <si>
    <t xml:space="preserve">  林业防灾减灾</t>
  </si>
  <si>
    <t>2130299</t>
  </si>
  <si>
    <t xml:space="preserve">  其他林业支出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</si>
  <si>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</si>
  <si>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</si>
  <si>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</si>
  <si>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</si>
  <si>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</si>
  <si>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</si>
  <si>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部门：三河市林业局</t>
  </si>
  <si>
    <t>金额单位：万元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</si>
</sst>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"/>
    <numFmt numFmtId="178" formatCode="#,##0.00;[Red]#,##0.00"/>
    <numFmt numFmtId="179" formatCode="0.00;[Red]0.00"/>
  </numFmts>
  <fonts count="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5"/>
      <color indexed="8"/>
      <name val="黑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Protection="0">
      <alignment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176" fontId="0" fillId="3" borderId="1" xfId="0" applyNumberFormat="1" applyFont="1" applyFill="1" applyBorder="1" applyAlignment="1" quotePrefix="1">
      <alignment horizontal="center" vertical="center" wrapText="1"/>
    </xf>
    <xf numFmtId="176" fontId="0" fillId="3" borderId="1" xfId="0" applyNumberFormat="1" applyFont="1" applyFill="1" applyBorder="1" applyAlignment="1" quotePrefix="1">
      <alignment horizontal="center" vertical="center"/>
    </xf>
    <xf numFmtId="176" fontId="0" fillId="3" borderId="2" xfId="0" applyNumberFormat="1" applyFont="1" applyFill="1" applyBorder="1" applyAlignment="1" quotePrefix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178" fontId="0" fillId="0" borderId="4" xfId="0" applyNumberFormat="1" applyBorder="1" applyAlignment="1">
      <alignment horizontal="right" vertical="center" shrinkToFit="1"/>
    </xf>
    <xf numFmtId="176" fontId="0" fillId="3" borderId="5" xfId="0" applyNumberFormat="1" applyFont="1" applyFill="1" applyBorder="1" applyAlignment="1" quotePrefix="1">
      <alignment horizontal="center" vertical="center" wrapText="1"/>
    </xf>
    <xf numFmtId="176" fontId="0" fillId="3" borderId="6" xfId="0" applyNumberFormat="1" applyFont="1" applyFill="1" applyBorder="1" applyAlignment="1">
      <alignment horizontal="center" vertical="center" wrapText="1"/>
    </xf>
    <xf numFmtId="176" fontId="0" fillId="3" borderId="7" xfId="0" applyNumberFormat="1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 quotePrefix="1">
      <alignment horizontal="center" vertical="center" wrapText="1"/>
    </xf>
    <xf numFmtId="176" fontId="0" fillId="3" borderId="6" xfId="0" applyNumberFormat="1" applyFont="1" applyFill="1" applyBorder="1" applyAlignment="1" quotePrefix="1">
      <alignment horizontal="center" vertical="center" wrapText="1"/>
    </xf>
    <xf numFmtId="176" fontId="0" fillId="3" borderId="8" xfId="0" applyNumberFormat="1" applyFont="1" applyFill="1" applyBorder="1" applyAlignment="1">
      <alignment horizontal="center" vertical="center" wrapText="1"/>
    </xf>
    <xf numFmtId="176" fontId="0" fillId="3" borderId="2" xfId="0" applyNumberFormat="1" applyFont="1" applyFill="1" applyBorder="1" applyAlignment="1" quotePrefix="1">
      <alignment horizontal="center" vertical="center" wrapText="1"/>
    </xf>
    <xf numFmtId="176" fontId="0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176" fontId="0" fillId="3" borderId="7" xfId="0" applyNumberFormat="1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178" fontId="0" fillId="0" borderId="10" xfId="0" applyNumberFormat="1" applyBorder="1" applyAlignment="1">
      <alignment horizontal="right" vertical="center" shrinkToFit="1"/>
    </xf>
    <xf numFmtId="178" fontId="0" fillId="0" borderId="11" xfId="0" applyNumberFormat="1" applyBorder="1" applyAlignment="1">
      <alignment horizontal="right" vertical="center" shrinkToFit="1"/>
    </xf>
    <xf numFmtId="178" fontId="0" fillId="0" borderId="12" xfId="0" applyNumberFormat="1" applyBorder="1" applyAlignment="1">
      <alignment horizontal="right" vertical="center" shrinkToFit="1"/>
    </xf>
  </cellXfs>
  <cellStyles count="7">
    <cellStyle name="Normal" xfId="0"/>
    <cellStyle name="Percent" xfId="15"/>
    <cellStyle name="常规 9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SheetLayoutView="100" workbookViewId="0" topLeftCell="B7">
      <pane xSplit="2" ySplit="1" topLeftCell="D11" activePane="bottomRight" state="frozen"/>
      <selection pane="topLeft" activeCell="B7" sqref="B7"/>
      <selection pane="topRight" activeCell="D7" sqref="D7"/>
      <selection pane="bottomLeft" activeCell="B8" sqref="B8"/>
      <selection pane="bottomRight" activeCell="M9" sqref="M9"/>
    </sheetView>
  </sheetViews>
  <sheetFormatPr defaultColWidth="9.00390625" defaultRowHeight="13.5" customHeight="1"/>
  <cols>
    <col min="1" max="3" width="2.625" style="1" customWidth="1"/>
    <col min="4" max="4" width="17.25390625" style="1" customWidth="1"/>
    <col min="5" max="5" width="10.00390625" style="1" customWidth="1"/>
    <col min="6" max="6" width="7.625" style="1" customWidth="1"/>
    <col min="7" max="7" width="10.75390625" style="1" customWidth="1"/>
    <col min="8" max="8" width="13.375" style="1" customWidth="1"/>
    <col min="9" max="9" width="10.125" style="1" customWidth="1"/>
    <col min="10" max="10" width="13.50390625" style="1" customWidth="1"/>
    <col min="11" max="11" width="12.375" style="1" customWidth="1"/>
    <col min="12" max="12" width="11.50390625" style="1" customWidth="1"/>
    <col min="13" max="13" width="13.875" style="1" customWidth="1"/>
    <col min="14" max="14" width="13.00390625" style="1" customWidth="1"/>
    <col min="15" max="15" width="9.50390625" style="1" customWidth="1"/>
    <col min="16" max="16" width="13.00390625" style="1" customWidth="1"/>
    <col min="17" max="17" width="9.125" style="1" customWidth="1"/>
    <col min="18" max="16384" width="9.00390625" style="1" customWidth="1"/>
  </cols>
  <sheetData>
    <row r="1" ht="19.5">
      <c r="J1" s="2" t="s">
        <v>32</v>
      </c>
    </row>
    <row r="2" ht="13.5">
      <c r="Q2" s="3" t="s">
        <v>0</v>
      </c>
    </row>
    <row r="3" spans="1:17" ht="14.25" thickBot="1">
      <c r="A3" s="4" t="s">
        <v>94</v>
      </c>
      <c r="Q3" s="3" t="s">
        <v>95</v>
      </c>
    </row>
    <row r="4" spans="1:17" ht="15" customHeight="1">
      <c r="A4" s="11" t="s">
        <v>1</v>
      </c>
      <c r="B4" s="12"/>
      <c r="C4" s="12"/>
      <c r="D4" s="16" t="s">
        <v>2</v>
      </c>
      <c r="E4" s="16" t="s">
        <v>3</v>
      </c>
      <c r="F4" s="12"/>
      <c r="G4" s="12"/>
      <c r="H4" s="16" t="s">
        <v>4</v>
      </c>
      <c r="I4" s="12"/>
      <c r="J4" s="12"/>
      <c r="K4" s="16" t="s">
        <v>5</v>
      </c>
      <c r="L4" s="12"/>
      <c r="M4" s="12"/>
      <c r="N4" s="16" t="s">
        <v>6</v>
      </c>
      <c r="O4" s="12"/>
      <c r="P4" s="12"/>
      <c r="Q4" s="17"/>
    </row>
    <row r="5" spans="1:17" ht="15" customHeight="1">
      <c r="A5" s="13"/>
      <c r="B5" s="14"/>
      <c r="C5" s="14"/>
      <c r="D5" s="14"/>
      <c r="E5" s="15" t="s">
        <v>7</v>
      </c>
      <c r="F5" s="15" t="s">
        <v>8</v>
      </c>
      <c r="G5" s="15" t="s">
        <v>9</v>
      </c>
      <c r="H5" s="15" t="s">
        <v>7</v>
      </c>
      <c r="I5" s="15" t="s">
        <v>10</v>
      </c>
      <c r="J5" s="15" t="s">
        <v>11</v>
      </c>
      <c r="K5" s="15" t="s">
        <v>7</v>
      </c>
      <c r="L5" s="15" t="s">
        <v>10</v>
      </c>
      <c r="M5" s="15" t="s">
        <v>11</v>
      </c>
      <c r="N5" s="15" t="s">
        <v>7</v>
      </c>
      <c r="O5" s="15" t="s">
        <v>8</v>
      </c>
      <c r="P5" s="15" t="s">
        <v>9</v>
      </c>
      <c r="Q5" s="19"/>
    </row>
    <row r="6" spans="1:17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 t="s">
        <v>12</v>
      </c>
      <c r="Q6" s="18" t="s">
        <v>13</v>
      </c>
    </row>
    <row r="7" spans="1:17" ht="30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9"/>
    </row>
    <row r="8" spans="1:17" ht="15" customHeight="1">
      <c r="A8" s="21" t="s">
        <v>14</v>
      </c>
      <c r="B8" s="15" t="s">
        <v>15</v>
      </c>
      <c r="C8" s="15" t="s">
        <v>16</v>
      </c>
      <c r="D8" s="5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  <c r="P8" s="6" t="s">
        <v>29</v>
      </c>
      <c r="Q8" s="7" t="s">
        <v>30</v>
      </c>
    </row>
    <row r="9" spans="1:17" ht="15" customHeight="1">
      <c r="A9" s="13"/>
      <c r="B9" s="14"/>
      <c r="C9" s="14"/>
      <c r="D9" s="5" t="s">
        <v>7</v>
      </c>
      <c r="E9" s="10">
        <f>E10+E13+E16+E19+E22+E37</f>
        <v>1</v>
      </c>
      <c r="F9" s="10">
        <f aca="true" t="shared" si="0" ref="F9:Q9">F10+F13+F16+F19+F22+F37</f>
        <v>0</v>
      </c>
      <c r="G9" s="10">
        <f t="shared" si="0"/>
        <v>1</v>
      </c>
      <c r="H9" s="10">
        <f t="shared" si="0"/>
        <v>12735.812253000002</v>
      </c>
      <c r="I9" s="10">
        <f t="shared" si="0"/>
        <v>815.336409</v>
      </c>
      <c r="J9" s="10">
        <f t="shared" si="0"/>
        <v>11920.475844</v>
      </c>
      <c r="K9" s="10">
        <f t="shared" si="0"/>
        <v>11699.521028000001</v>
      </c>
      <c r="L9" s="10">
        <f t="shared" si="0"/>
        <v>813.6433930000001</v>
      </c>
      <c r="M9" s="10">
        <f t="shared" si="0"/>
        <v>10885.877634999999</v>
      </c>
      <c r="N9" s="10">
        <f t="shared" si="0"/>
        <v>1037.2912250000015</v>
      </c>
      <c r="O9" s="10">
        <f t="shared" si="0"/>
        <v>1.6930159999999432</v>
      </c>
      <c r="P9" s="10">
        <f t="shared" si="0"/>
        <v>1035.5982090000016</v>
      </c>
      <c r="Q9" s="26">
        <f t="shared" si="0"/>
        <v>0</v>
      </c>
    </row>
    <row r="10" spans="1:17" ht="16.5" customHeight="1">
      <c r="A10" s="22" t="s">
        <v>33</v>
      </c>
      <c r="B10" s="23" t="s">
        <v>34</v>
      </c>
      <c r="C10" s="23" t="s">
        <v>34</v>
      </c>
      <c r="D10" s="8" t="s">
        <v>35</v>
      </c>
      <c r="E10" s="10">
        <f>SUM(F10:G10)</f>
        <v>0</v>
      </c>
      <c r="F10" s="10">
        <v>0</v>
      </c>
      <c r="G10" s="10">
        <v>0</v>
      </c>
      <c r="H10" s="10">
        <f>SUM(I10:J10)</f>
        <v>3.03</v>
      </c>
      <c r="I10" s="10">
        <v>3.03</v>
      </c>
      <c r="J10" s="10">
        <v>0</v>
      </c>
      <c r="K10" s="10">
        <f>SUM(L10:M10)</f>
        <v>3.03</v>
      </c>
      <c r="L10" s="10">
        <v>3.03</v>
      </c>
      <c r="M10" s="10">
        <v>0</v>
      </c>
      <c r="N10" s="10">
        <f>O10+P10</f>
        <v>0</v>
      </c>
      <c r="O10" s="10">
        <f>F10+I10-L10</f>
        <v>0</v>
      </c>
      <c r="P10" s="10">
        <f>G10+J10-M10</f>
        <v>0</v>
      </c>
      <c r="Q10" s="26">
        <v>0</v>
      </c>
    </row>
    <row r="11" spans="1:17" ht="16.5" customHeight="1">
      <c r="A11" s="22" t="s">
        <v>36</v>
      </c>
      <c r="B11" s="23" t="s">
        <v>34</v>
      </c>
      <c r="C11" s="23" t="s">
        <v>34</v>
      </c>
      <c r="D11" s="8" t="s">
        <v>37</v>
      </c>
      <c r="E11" s="10">
        <f aca="true" t="shared" si="1" ref="E11:E39">SUM(F11:G11)</f>
        <v>0</v>
      </c>
      <c r="F11" s="10">
        <v>0</v>
      </c>
      <c r="G11" s="10">
        <v>0</v>
      </c>
      <c r="H11" s="10">
        <f aca="true" t="shared" si="2" ref="H11:H39">SUM(I11:J11)</f>
        <v>3.03</v>
      </c>
      <c r="I11" s="10">
        <v>3.03</v>
      </c>
      <c r="J11" s="10">
        <v>0</v>
      </c>
      <c r="K11" s="10">
        <f aca="true" t="shared" si="3" ref="K11:K39">SUM(L11:M11)</f>
        <v>3.03</v>
      </c>
      <c r="L11" s="10">
        <v>3.03</v>
      </c>
      <c r="M11" s="10">
        <v>0</v>
      </c>
      <c r="N11" s="10">
        <f aca="true" t="shared" si="4" ref="N11:N39">O11+P11</f>
        <v>0</v>
      </c>
      <c r="O11" s="10">
        <f aca="true" t="shared" si="5" ref="O11:O39">F11+I11-L11</f>
        <v>0</v>
      </c>
      <c r="P11" s="10">
        <f aca="true" t="shared" si="6" ref="P11:P39">G11+J11-M11</f>
        <v>0</v>
      </c>
      <c r="Q11" s="26">
        <v>0</v>
      </c>
    </row>
    <row r="12" spans="1:17" ht="16.5" customHeight="1">
      <c r="A12" s="22" t="s">
        <v>38</v>
      </c>
      <c r="B12" s="23" t="s">
        <v>34</v>
      </c>
      <c r="C12" s="23" t="s">
        <v>34</v>
      </c>
      <c r="D12" s="8" t="s">
        <v>39</v>
      </c>
      <c r="E12" s="10">
        <f t="shared" si="1"/>
        <v>0</v>
      </c>
      <c r="F12" s="10">
        <v>0</v>
      </c>
      <c r="G12" s="10">
        <v>0</v>
      </c>
      <c r="H12" s="10">
        <f t="shared" si="2"/>
        <v>3.03</v>
      </c>
      <c r="I12" s="10">
        <v>3.03</v>
      </c>
      <c r="J12" s="10">
        <v>0</v>
      </c>
      <c r="K12" s="10">
        <f t="shared" si="3"/>
        <v>3.03</v>
      </c>
      <c r="L12" s="10">
        <v>3.03</v>
      </c>
      <c r="M12" s="10">
        <v>0</v>
      </c>
      <c r="N12" s="10">
        <f t="shared" si="4"/>
        <v>0</v>
      </c>
      <c r="O12" s="10">
        <f t="shared" si="5"/>
        <v>0</v>
      </c>
      <c r="P12" s="10">
        <f t="shared" si="6"/>
        <v>0</v>
      </c>
      <c r="Q12" s="26">
        <v>0</v>
      </c>
    </row>
    <row r="13" spans="1:17" ht="16.5" customHeight="1">
      <c r="A13" s="22" t="s">
        <v>40</v>
      </c>
      <c r="B13" s="23" t="s">
        <v>34</v>
      </c>
      <c r="C13" s="23" t="s">
        <v>34</v>
      </c>
      <c r="D13" s="8" t="s">
        <v>41</v>
      </c>
      <c r="E13" s="10">
        <f t="shared" si="1"/>
        <v>0</v>
      </c>
      <c r="F13" s="10">
        <v>0</v>
      </c>
      <c r="G13" s="10">
        <v>0</v>
      </c>
      <c r="H13" s="10">
        <f t="shared" si="2"/>
        <v>10</v>
      </c>
      <c r="I13" s="10">
        <v>0</v>
      </c>
      <c r="J13" s="10">
        <v>10</v>
      </c>
      <c r="K13" s="10">
        <f t="shared" si="3"/>
        <v>10</v>
      </c>
      <c r="L13" s="10">
        <v>0</v>
      </c>
      <c r="M13" s="10">
        <v>10</v>
      </c>
      <c r="N13" s="10">
        <f t="shared" si="4"/>
        <v>0</v>
      </c>
      <c r="O13" s="10">
        <f t="shared" si="5"/>
        <v>0</v>
      </c>
      <c r="P13" s="10">
        <f t="shared" si="6"/>
        <v>0</v>
      </c>
      <c r="Q13" s="26">
        <v>0</v>
      </c>
    </row>
    <row r="14" spans="1:17" ht="16.5" customHeight="1">
      <c r="A14" s="22" t="s">
        <v>42</v>
      </c>
      <c r="B14" s="23" t="s">
        <v>34</v>
      </c>
      <c r="C14" s="23" t="s">
        <v>34</v>
      </c>
      <c r="D14" s="8" t="s">
        <v>43</v>
      </c>
      <c r="E14" s="10">
        <f t="shared" si="1"/>
        <v>0</v>
      </c>
      <c r="F14" s="10">
        <v>0</v>
      </c>
      <c r="G14" s="10">
        <v>0</v>
      </c>
      <c r="H14" s="10">
        <f t="shared" si="2"/>
        <v>10</v>
      </c>
      <c r="I14" s="10">
        <v>0</v>
      </c>
      <c r="J14" s="10">
        <v>10</v>
      </c>
      <c r="K14" s="10">
        <f t="shared" si="3"/>
        <v>10</v>
      </c>
      <c r="L14" s="10">
        <v>0</v>
      </c>
      <c r="M14" s="10">
        <v>10</v>
      </c>
      <c r="N14" s="10">
        <f t="shared" si="4"/>
        <v>0</v>
      </c>
      <c r="O14" s="10">
        <f t="shared" si="5"/>
        <v>0</v>
      </c>
      <c r="P14" s="10">
        <f t="shared" si="6"/>
        <v>0</v>
      </c>
      <c r="Q14" s="26">
        <v>0</v>
      </c>
    </row>
    <row r="15" spans="1:17" ht="16.5" customHeight="1">
      <c r="A15" s="22" t="s">
        <v>44</v>
      </c>
      <c r="B15" s="23" t="s">
        <v>34</v>
      </c>
      <c r="C15" s="23" t="s">
        <v>34</v>
      </c>
      <c r="D15" s="8" t="s">
        <v>45</v>
      </c>
      <c r="E15" s="10">
        <f t="shared" si="1"/>
        <v>0</v>
      </c>
      <c r="F15" s="10">
        <v>0</v>
      </c>
      <c r="G15" s="10">
        <v>0</v>
      </c>
      <c r="H15" s="10">
        <f t="shared" si="2"/>
        <v>10</v>
      </c>
      <c r="I15" s="10">
        <v>0</v>
      </c>
      <c r="J15" s="10">
        <v>10</v>
      </c>
      <c r="K15" s="10">
        <f t="shared" si="3"/>
        <v>10</v>
      </c>
      <c r="L15" s="10">
        <v>0</v>
      </c>
      <c r="M15" s="10">
        <v>10</v>
      </c>
      <c r="N15" s="10">
        <f t="shared" si="4"/>
        <v>0</v>
      </c>
      <c r="O15" s="10">
        <f t="shared" si="5"/>
        <v>0</v>
      </c>
      <c r="P15" s="10">
        <f t="shared" si="6"/>
        <v>0</v>
      </c>
      <c r="Q15" s="26">
        <v>0</v>
      </c>
    </row>
    <row r="16" spans="1:17" ht="16.5" customHeight="1">
      <c r="A16" s="22" t="s">
        <v>46</v>
      </c>
      <c r="B16" s="23" t="s">
        <v>34</v>
      </c>
      <c r="C16" s="23" t="s">
        <v>34</v>
      </c>
      <c r="D16" s="8" t="s">
        <v>47</v>
      </c>
      <c r="E16" s="10">
        <f t="shared" si="1"/>
        <v>0</v>
      </c>
      <c r="F16" s="10">
        <v>0</v>
      </c>
      <c r="G16" s="10">
        <v>0</v>
      </c>
      <c r="H16" s="10">
        <f t="shared" si="2"/>
        <v>111.924622</v>
      </c>
      <c r="I16" s="10">
        <v>111.924622</v>
      </c>
      <c r="J16" s="10">
        <v>0</v>
      </c>
      <c r="K16" s="10">
        <f t="shared" si="3"/>
        <v>111.924622</v>
      </c>
      <c r="L16" s="10">
        <v>111.924622</v>
      </c>
      <c r="M16" s="10">
        <v>0</v>
      </c>
      <c r="N16" s="10">
        <f t="shared" si="4"/>
        <v>0</v>
      </c>
      <c r="O16" s="10">
        <f t="shared" si="5"/>
        <v>0</v>
      </c>
      <c r="P16" s="10">
        <f t="shared" si="6"/>
        <v>0</v>
      </c>
      <c r="Q16" s="26">
        <v>0</v>
      </c>
    </row>
    <row r="17" spans="1:17" ht="16.5" customHeight="1">
      <c r="A17" s="22" t="s">
        <v>48</v>
      </c>
      <c r="B17" s="23" t="s">
        <v>34</v>
      </c>
      <c r="C17" s="23" t="s">
        <v>34</v>
      </c>
      <c r="D17" s="8" t="s">
        <v>49</v>
      </c>
      <c r="E17" s="10">
        <f t="shared" si="1"/>
        <v>0</v>
      </c>
      <c r="F17" s="10">
        <v>0</v>
      </c>
      <c r="G17" s="10">
        <v>0</v>
      </c>
      <c r="H17" s="10">
        <f t="shared" si="2"/>
        <v>111.924622</v>
      </c>
      <c r="I17" s="10">
        <v>111.924622</v>
      </c>
      <c r="J17" s="10">
        <v>0</v>
      </c>
      <c r="K17" s="10">
        <f t="shared" si="3"/>
        <v>111.924622</v>
      </c>
      <c r="L17" s="10">
        <v>111.924622</v>
      </c>
      <c r="M17" s="10">
        <v>0</v>
      </c>
      <c r="N17" s="10">
        <f t="shared" si="4"/>
        <v>0</v>
      </c>
      <c r="O17" s="10">
        <f t="shared" si="5"/>
        <v>0</v>
      </c>
      <c r="P17" s="10">
        <f t="shared" si="6"/>
        <v>0</v>
      </c>
      <c r="Q17" s="26">
        <v>0</v>
      </c>
    </row>
    <row r="18" spans="1:17" ht="16.5" customHeight="1">
      <c r="A18" s="22" t="s">
        <v>50</v>
      </c>
      <c r="B18" s="23" t="s">
        <v>34</v>
      </c>
      <c r="C18" s="23" t="s">
        <v>34</v>
      </c>
      <c r="D18" s="8" t="s">
        <v>51</v>
      </c>
      <c r="E18" s="10">
        <f t="shared" si="1"/>
        <v>0</v>
      </c>
      <c r="F18" s="10">
        <v>0</v>
      </c>
      <c r="G18" s="10">
        <v>0</v>
      </c>
      <c r="H18" s="10">
        <f t="shared" si="2"/>
        <v>111.924622</v>
      </c>
      <c r="I18" s="10">
        <v>111.924622</v>
      </c>
      <c r="J18" s="10">
        <v>0</v>
      </c>
      <c r="K18" s="10">
        <f t="shared" si="3"/>
        <v>111.924622</v>
      </c>
      <c r="L18" s="10">
        <v>111.924622</v>
      </c>
      <c r="M18" s="10">
        <v>0</v>
      </c>
      <c r="N18" s="10">
        <f t="shared" si="4"/>
        <v>0</v>
      </c>
      <c r="O18" s="10">
        <f t="shared" si="5"/>
        <v>0</v>
      </c>
      <c r="P18" s="10">
        <f t="shared" si="6"/>
        <v>0</v>
      </c>
      <c r="Q18" s="26">
        <v>0</v>
      </c>
    </row>
    <row r="19" spans="1:17" ht="16.5" customHeight="1">
      <c r="A19" s="22" t="s">
        <v>52</v>
      </c>
      <c r="B19" s="23" t="s">
        <v>34</v>
      </c>
      <c r="C19" s="23" t="s">
        <v>34</v>
      </c>
      <c r="D19" s="8" t="s">
        <v>53</v>
      </c>
      <c r="E19" s="10">
        <f t="shared" si="1"/>
        <v>0</v>
      </c>
      <c r="F19" s="10">
        <v>0</v>
      </c>
      <c r="G19" s="10">
        <v>0</v>
      </c>
      <c r="H19" s="10">
        <f t="shared" si="2"/>
        <v>48.628927</v>
      </c>
      <c r="I19" s="10">
        <v>48.628927</v>
      </c>
      <c r="J19" s="10">
        <v>0</v>
      </c>
      <c r="K19" s="10">
        <f t="shared" si="3"/>
        <v>48.628927</v>
      </c>
      <c r="L19" s="10">
        <v>48.628927</v>
      </c>
      <c r="M19" s="10">
        <v>0</v>
      </c>
      <c r="N19" s="10">
        <f t="shared" si="4"/>
        <v>0</v>
      </c>
      <c r="O19" s="10">
        <f t="shared" si="5"/>
        <v>0</v>
      </c>
      <c r="P19" s="10">
        <f t="shared" si="6"/>
        <v>0</v>
      </c>
      <c r="Q19" s="26">
        <v>0</v>
      </c>
    </row>
    <row r="20" spans="1:17" ht="16.5" customHeight="1">
      <c r="A20" s="22" t="s">
        <v>54</v>
      </c>
      <c r="B20" s="23" t="s">
        <v>34</v>
      </c>
      <c r="C20" s="23" t="s">
        <v>34</v>
      </c>
      <c r="D20" s="8" t="s">
        <v>55</v>
      </c>
      <c r="E20" s="10">
        <f t="shared" si="1"/>
        <v>0</v>
      </c>
      <c r="F20" s="10">
        <v>0</v>
      </c>
      <c r="G20" s="10">
        <v>0</v>
      </c>
      <c r="H20" s="10">
        <f t="shared" si="2"/>
        <v>48.628927</v>
      </c>
      <c r="I20" s="10">
        <v>48.628927</v>
      </c>
      <c r="J20" s="10">
        <v>0</v>
      </c>
      <c r="K20" s="10">
        <f t="shared" si="3"/>
        <v>48.628927</v>
      </c>
      <c r="L20" s="10">
        <v>48.628927</v>
      </c>
      <c r="M20" s="10">
        <v>0</v>
      </c>
      <c r="N20" s="10">
        <f t="shared" si="4"/>
        <v>0</v>
      </c>
      <c r="O20" s="10">
        <f t="shared" si="5"/>
        <v>0</v>
      </c>
      <c r="P20" s="10">
        <f t="shared" si="6"/>
        <v>0</v>
      </c>
      <c r="Q20" s="26">
        <v>0</v>
      </c>
    </row>
    <row r="21" spans="1:17" ht="16.5" customHeight="1">
      <c r="A21" s="22" t="s">
        <v>56</v>
      </c>
      <c r="B21" s="23" t="s">
        <v>34</v>
      </c>
      <c r="C21" s="23" t="s">
        <v>34</v>
      </c>
      <c r="D21" s="8" t="s">
        <v>57</v>
      </c>
      <c r="E21" s="10">
        <f t="shared" si="1"/>
        <v>0</v>
      </c>
      <c r="F21" s="10">
        <v>0</v>
      </c>
      <c r="G21" s="10">
        <v>0</v>
      </c>
      <c r="H21" s="10">
        <f t="shared" si="2"/>
        <v>48.628927</v>
      </c>
      <c r="I21" s="10">
        <v>48.628927</v>
      </c>
      <c r="J21" s="10">
        <v>0</v>
      </c>
      <c r="K21" s="10">
        <f t="shared" si="3"/>
        <v>48.628927</v>
      </c>
      <c r="L21" s="10">
        <v>48.628927</v>
      </c>
      <c r="M21" s="10">
        <v>0</v>
      </c>
      <c r="N21" s="10">
        <f t="shared" si="4"/>
        <v>0</v>
      </c>
      <c r="O21" s="10">
        <f t="shared" si="5"/>
        <v>0</v>
      </c>
      <c r="P21" s="10">
        <f t="shared" si="6"/>
        <v>0</v>
      </c>
      <c r="Q21" s="26">
        <v>0</v>
      </c>
    </row>
    <row r="22" spans="1:17" ht="16.5" customHeight="1">
      <c r="A22" s="22" t="s">
        <v>58</v>
      </c>
      <c r="B22" s="23" t="s">
        <v>34</v>
      </c>
      <c r="C22" s="23" t="s">
        <v>34</v>
      </c>
      <c r="D22" s="8" t="s">
        <v>59</v>
      </c>
      <c r="E22" s="10">
        <f t="shared" si="1"/>
        <v>1</v>
      </c>
      <c r="F22" s="10">
        <f aca="true" t="shared" si="7" ref="F22:Q22">F23+F25</f>
        <v>0</v>
      </c>
      <c r="G22" s="10">
        <f t="shared" si="7"/>
        <v>1</v>
      </c>
      <c r="H22" s="10">
        <f t="shared" si="2"/>
        <v>12527.999404</v>
      </c>
      <c r="I22" s="10">
        <f t="shared" si="7"/>
        <v>617.52356</v>
      </c>
      <c r="J22" s="10">
        <f t="shared" si="7"/>
        <v>11910.475844</v>
      </c>
      <c r="K22" s="10">
        <f t="shared" si="3"/>
        <v>11491.708179</v>
      </c>
      <c r="L22" s="10">
        <f t="shared" si="7"/>
        <v>615.830544</v>
      </c>
      <c r="M22" s="10">
        <f t="shared" si="7"/>
        <v>10875.877634999999</v>
      </c>
      <c r="N22" s="10">
        <f t="shared" si="4"/>
        <v>1037.2912250000015</v>
      </c>
      <c r="O22" s="10">
        <f t="shared" si="5"/>
        <v>1.6930159999999432</v>
      </c>
      <c r="P22" s="10">
        <f t="shared" si="6"/>
        <v>1035.5982090000016</v>
      </c>
      <c r="Q22" s="26">
        <f t="shared" si="7"/>
        <v>0</v>
      </c>
    </row>
    <row r="23" spans="1:17" ht="16.5" customHeight="1">
      <c r="A23" s="22" t="s">
        <v>60</v>
      </c>
      <c r="B23" s="23" t="s">
        <v>34</v>
      </c>
      <c r="C23" s="23" t="s">
        <v>34</v>
      </c>
      <c r="D23" s="8" t="s">
        <v>61</v>
      </c>
      <c r="E23" s="10">
        <f t="shared" si="1"/>
        <v>0</v>
      </c>
      <c r="F23" s="10">
        <v>0</v>
      </c>
      <c r="G23" s="10">
        <v>0</v>
      </c>
      <c r="H23" s="10">
        <f t="shared" si="2"/>
        <v>40.5658</v>
      </c>
      <c r="I23" s="10">
        <v>0</v>
      </c>
      <c r="J23" s="10">
        <v>40.5658</v>
      </c>
      <c r="K23" s="10">
        <v>40.5658</v>
      </c>
      <c r="L23" s="10">
        <v>0</v>
      </c>
      <c r="M23" s="10">
        <v>40.5658</v>
      </c>
      <c r="N23" s="10">
        <f t="shared" si="4"/>
        <v>0</v>
      </c>
      <c r="O23" s="10">
        <f t="shared" si="5"/>
        <v>0</v>
      </c>
      <c r="P23" s="10">
        <f t="shared" si="6"/>
        <v>0</v>
      </c>
      <c r="Q23" s="26">
        <v>0</v>
      </c>
    </row>
    <row r="24" spans="1:17" ht="16.5" customHeight="1">
      <c r="A24" s="22" t="s">
        <v>62</v>
      </c>
      <c r="B24" s="23" t="s">
        <v>34</v>
      </c>
      <c r="C24" s="23" t="s">
        <v>34</v>
      </c>
      <c r="D24" s="8" t="s">
        <v>63</v>
      </c>
      <c r="E24" s="10">
        <f t="shared" si="1"/>
        <v>0</v>
      </c>
      <c r="F24" s="10">
        <v>0</v>
      </c>
      <c r="G24" s="10">
        <v>0</v>
      </c>
      <c r="H24" s="10">
        <f t="shared" si="2"/>
        <v>40.5658</v>
      </c>
      <c r="I24" s="10">
        <v>0</v>
      </c>
      <c r="J24" s="10">
        <v>40.5658</v>
      </c>
      <c r="K24" s="10">
        <v>40.5658</v>
      </c>
      <c r="L24" s="10">
        <v>0</v>
      </c>
      <c r="M24" s="10">
        <v>40.5658</v>
      </c>
      <c r="N24" s="10">
        <f t="shared" si="4"/>
        <v>0</v>
      </c>
      <c r="O24" s="10">
        <f t="shared" si="5"/>
        <v>0</v>
      </c>
      <c r="P24" s="10">
        <f t="shared" si="6"/>
        <v>0</v>
      </c>
      <c r="Q24" s="26">
        <v>0</v>
      </c>
    </row>
    <row r="25" spans="1:17" ht="16.5" customHeight="1">
      <c r="A25" s="22" t="s">
        <v>64</v>
      </c>
      <c r="B25" s="23" t="s">
        <v>34</v>
      </c>
      <c r="C25" s="23" t="s">
        <v>34</v>
      </c>
      <c r="D25" s="8" t="s">
        <v>65</v>
      </c>
      <c r="E25" s="10">
        <f t="shared" si="1"/>
        <v>1</v>
      </c>
      <c r="F25" s="10">
        <f aca="true" t="shared" si="8" ref="F25:Q25">SUM(F26:F36)</f>
        <v>0</v>
      </c>
      <c r="G25" s="10">
        <f t="shared" si="8"/>
        <v>1</v>
      </c>
      <c r="H25" s="10">
        <f t="shared" si="2"/>
        <v>12487.433604</v>
      </c>
      <c r="I25" s="10">
        <f t="shared" si="8"/>
        <v>617.52356</v>
      </c>
      <c r="J25" s="10">
        <f t="shared" si="8"/>
        <v>11869.910044</v>
      </c>
      <c r="K25" s="10">
        <f t="shared" si="3"/>
        <v>11451.142378999999</v>
      </c>
      <c r="L25" s="10">
        <f t="shared" si="8"/>
        <v>615.830544</v>
      </c>
      <c r="M25" s="10">
        <f t="shared" si="8"/>
        <v>10835.311834999999</v>
      </c>
      <c r="N25" s="10">
        <f t="shared" si="4"/>
        <v>1037.2912250000015</v>
      </c>
      <c r="O25" s="10">
        <f t="shared" si="5"/>
        <v>1.6930159999999432</v>
      </c>
      <c r="P25" s="10">
        <f t="shared" si="6"/>
        <v>1035.5982090000016</v>
      </c>
      <c r="Q25" s="26">
        <f t="shared" si="8"/>
        <v>0</v>
      </c>
    </row>
    <row r="26" spans="1:17" ht="16.5" customHeight="1">
      <c r="A26" s="22" t="s">
        <v>66</v>
      </c>
      <c r="B26" s="23" t="s">
        <v>34</v>
      </c>
      <c r="C26" s="23" t="s">
        <v>34</v>
      </c>
      <c r="D26" s="8" t="s">
        <v>67</v>
      </c>
      <c r="E26" s="10">
        <f t="shared" si="1"/>
        <v>0</v>
      </c>
      <c r="F26" s="10">
        <v>0</v>
      </c>
      <c r="G26" s="10">
        <v>0</v>
      </c>
      <c r="H26" s="10">
        <f t="shared" si="2"/>
        <v>479.71656</v>
      </c>
      <c r="I26" s="10">
        <v>479.71656</v>
      </c>
      <c r="J26" s="10">
        <v>0</v>
      </c>
      <c r="K26" s="10">
        <f t="shared" si="3"/>
        <v>479.71656</v>
      </c>
      <c r="L26" s="10">
        <v>479.71656</v>
      </c>
      <c r="M26" s="10">
        <v>0</v>
      </c>
      <c r="N26" s="10">
        <f t="shared" si="4"/>
        <v>0</v>
      </c>
      <c r="O26" s="10">
        <f t="shared" si="5"/>
        <v>0</v>
      </c>
      <c r="P26" s="10">
        <f t="shared" si="6"/>
        <v>0</v>
      </c>
      <c r="Q26" s="26">
        <v>0</v>
      </c>
    </row>
    <row r="27" spans="1:17" ht="16.5" customHeight="1">
      <c r="A27" s="22" t="s">
        <v>68</v>
      </c>
      <c r="B27" s="23" t="s">
        <v>34</v>
      </c>
      <c r="C27" s="23" t="s">
        <v>34</v>
      </c>
      <c r="D27" s="8" t="s">
        <v>69</v>
      </c>
      <c r="E27" s="10">
        <f t="shared" si="1"/>
        <v>0</v>
      </c>
      <c r="F27" s="10">
        <v>0</v>
      </c>
      <c r="G27" s="10">
        <v>0</v>
      </c>
      <c r="H27" s="10">
        <f t="shared" si="2"/>
        <v>137.807</v>
      </c>
      <c r="I27" s="10">
        <v>137.807</v>
      </c>
      <c r="J27" s="10">
        <v>0</v>
      </c>
      <c r="K27" s="10">
        <f t="shared" si="3"/>
        <v>136.113984</v>
      </c>
      <c r="L27" s="10">
        <v>136.113984</v>
      </c>
      <c r="M27" s="10">
        <v>0</v>
      </c>
      <c r="N27" s="10">
        <f t="shared" si="4"/>
        <v>1.693016</v>
      </c>
      <c r="O27" s="10">
        <f t="shared" si="5"/>
        <v>1.693016</v>
      </c>
      <c r="P27" s="10">
        <f t="shared" si="6"/>
        <v>0</v>
      </c>
      <c r="Q27" s="26">
        <v>0</v>
      </c>
    </row>
    <row r="28" spans="1:17" ht="16.5" customHeight="1">
      <c r="A28" s="22" t="s">
        <v>70</v>
      </c>
      <c r="B28" s="23" t="s">
        <v>34</v>
      </c>
      <c r="C28" s="23" t="s">
        <v>34</v>
      </c>
      <c r="D28" s="8" t="s">
        <v>71</v>
      </c>
      <c r="E28" s="10">
        <f t="shared" si="1"/>
        <v>0</v>
      </c>
      <c r="F28" s="10">
        <v>0</v>
      </c>
      <c r="G28" s="10">
        <v>0</v>
      </c>
      <c r="H28" s="10">
        <f t="shared" si="2"/>
        <v>10081.6491</v>
      </c>
      <c r="I28" s="10">
        <v>0</v>
      </c>
      <c r="J28" s="10">
        <v>10081.6491</v>
      </c>
      <c r="K28" s="10">
        <f t="shared" si="3"/>
        <v>9440.1886</v>
      </c>
      <c r="L28" s="10">
        <v>0</v>
      </c>
      <c r="M28" s="10">
        <v>9440.1886</v>
      </c>
      <c r="N28" s="10">
        <f t="shared" si="4"/>
        <v>641.460500000001</v>
      </c>
      <c r="O28" s="10">
        <f t="shared" si="5"/>
        <v>0</v>
      </c>
      <c r="P28" s="10">
        <f t="shared" si="6"/>
        <v>641.460500000001</v>
      </c>
      <c r="Q28" s="26">
        <v>0</v>
      </c>
    </row>
    <row r="29" spans="1:17" ht="16.5" customHeight="1">
      <c r="A29" s="22" t="s">
        <v>72</v>
      </c>
      <c r="B29" s="23" t="s">
        <v>34</v>
      </c>
      <c r="C29" s="23" t="s">
        <v>34</v>
      </c>
      <c r="D29" s="8" t="s">
        <v>73</v>
      </c>
      <c r="E29" s="10">
        <f t="shared" si="1"/>
        <v>0</v>
      </c>
      <c r="F29" s="10">
        <v>0</v>
      </c>
      <c r="G29" s="10">
        <v>0</v>
      </c>
      <c r="H29" s="10">
        <f t="shared" si="2"/>
        <v>645.493</v>
      </c>
      <c r="I29" s="10">
        <v>0</v>
      </c>
      <c r="J29" s="10">
        <v>645.493</v>
      </c>
      <c r="K29" s="10">
        <f t="shared" si="3"/>
        <v>309.593</v>
      </c>
      <c r="L29" s="10">
        <v>0</v>
      </c>
      <c r="M29" s="10">
        <v>309.593</v>
      </c>
      <c r="N29" s="10">
        <f t="shared" si="4"/>
        <v>335.90000000000003</v>
      </c>
      <c r="O29" s="10">
        <f t="shared" si="5"/>
        <v>0</v>
      </c>
      <c r="P29" s="10">
        <f t="shared" si="6"/>
        <v>335.90000000000003</v>
      </c>
      <c r="Q29" s="26">
        <v>0</v>
      </c>
    </row>
    <row r="30" spans="1:17" ht="16.5" customHeight="1">
      <c r="A30" s="22" t="s">
        <v>74</v>
      </c>
      <c r="B30" s="23" t="s">
        <v>34</v>
      </c>
      <c r="C30" s="23" t="s">
        <v>34</v>
      </c>
      <c r="D30" s="8" t="s">
        <v>75</v>
      </c>
      <c r="E30" s="10">
        <f t="shared" si="1"/>
        <v>0</v>
      </c>
      <c r="F30" s="10">
        <v>0</v>
      </c>
      <c r="G30" s="10">
        <v>0</v>
      </c>
      <c r="H30" s="10">
        <f t="shared" si="2"/>
        <v>7</v>
      </c>
      <c r="I30" s="10">
        <v>0</v>
      </c>
      <c r="J30" s="10">
        <v>7</v>
      </c>
      <c r="K30" s="10">
        <f t="shared" si="3"/>
        <v>7</v>
      </c>
      <c r="L30" s="10">
        <v>0</v>
      </c>
      <c r="M30" s="10">
        <v>7</v>
      </c>
      <c r="N30" s="10">
        <f t="shared" si="4"/>
        <v>0</v>
      </c>
      <c r="O30" s="10">
        <f t="shared" si="5"/>
        <v>0</v>
      </c>
      <c r="P30" s="10">
        <f t="shared" si="6"/>
        <v>0</v>
      </c>
      <c r="Q30" s="26">
        <v>0</v>
      </c>
    </row>
    <row r="31" spans="1:17" ht="16.5" customHeight="1">
      <c r="A31" s="22" t="s">
        <v>76</v>
      </c>
      <c r="B31" s="23" t="s">
        <v>34</v>
      </c>
      <c r="C31" s="23" t="s">
        <v>34</v>
      </c>
      <c r="D31" s="8" t="s">
        <v>77</v>
      </c>
      <c r="E31" s="10">
        <f t="shared" si="1"/>
        <v>0</v>
      </c>
      <c r="F31" s="10">
        <v>0</v>
      </c>
      <c r="G31" s="10">
        <v>0</v>
      </c>
      <c r="H31" s="10">
        <f t="shared" si="2"/>
        <v>10</v>
      </c>
      <c r="I31" s="10">
        <v>0</v>
      </c>
      <c r="J31" s="10">
        <v>10</v>
      </c>
      <c r="K31" s="10">
        <f t="shared" si="3"/>
        <v>10</v>
      </c>
      <c r="L31" s="10">
        <v>0</v>
      </c>
      <c r="M31" s="10">
        <v>10</v>
      </c>
      <c r="N31" s="10">
        <f t="shared" si="4"/>
        <v>0</v>
      </c>
      <c r="O31" s="10">
        <f t="shared" si="5"/>
        <v>0</v>
      </c>
      <c r="P31" s="10">
        <f t="shared" si="6"/>
        <v>0</v>
      </c>
      <c r="Q31" s="26">
        <v>0</v>
      </c>
    </row>
    <row r="32" spans="1:17" ht="16.5" customHeight="1">
      <c r="A32" s="22" t="s">
        <v>78</v>
      </c>
      <c r="B32" s="23" t="s">
        <v>34</v>
      </c>
      <c r="C32" s="23" t="s">
        <v>34</v>
      </c>
      <c r="D32" s="8" t="s">
        <v>79</v>
      </c>
      <c r="E32" s="10">
        <f t="shared" si="1"/>
        <v>0</v>
      </c>
      <c r="F32" s="10">
        <v>0</v>
      </c>
      <c r="G32" s="10">
        <v>0</v>
      </c>
      <c r="H32" s="10">
        <f t="shared" si="2"/>
        <v>8</v>
      </c>
      <c r="I32" s="10">
        <v>0</v>
      </c>
      <c r="J32" s="10">
        <v>8</v>
      </c>
      <c r="K32" s="10">
        <f t="shared" si="3"/>
        <v>8</v>
      </c>
      <c r="L32" s="10">
        <v>0</v>
      </c>
      <c r="M32" s="10">
        <v>8</v>
      </c>
      <c r="N32" s="10">
        <f t="shared" si="4"/>
        <v>0</v>
      </c>
      <c r="O32" s="10">
        <f t="shared" si="5"/>
        <v>0</v>
      </c>
      <c r="P32" s="10">
        <f t="shared" si="6"/>
        <v>0</v>
      </c>
      <c r="Q32" s="26">
        <v>0</v>
      </c>
    </row>
    <row r="33" spans="1:17" ht="16.5" customHeight="1">
      <c r="A33" s="22" t="s">
        <v>80</v>
      </c>
      <c r="B33" s="23" t="s">
        <v>34</v>
      </c>
      <c r="C33" s="23" t="s">
        <v>34</v>
      </c>
      <c r="D33" s="8" t="s">
        <v>81</v>
      </c>
      <c r="E33" s="10">
        <f t="shared" si="1"/>
        <v>0</v>
      </c>
      <c r="F33" s="10">
        <v>0</v>
      </c>
      <c r="G33" s="10">
        <v>0</v>
      </c>
      <c r="H33" s="10">
        <f t="shared" si="2"/>
        <v>299.98</v>
      </c>
      <c r="I33" s="10">
        <v>0</v>
      </c>
      <c r="J33" s="10">
        <v>299.98</v>
      </c>
      <c r="K33" s="10">
        <f t="shared" si="3"/>
        <v>286.04438</v>
      </c>
      <c r="L33" s="10">
        <v>0</v>
      </c>
      <c r="M33" s="10">
        <v>286.04438</v>
      </c>
      <c r="N33" s="10">
        <f t="shared" si="4"/>
        <v>13.935620000000029</v>
      </c>
      <c r="O33" s="10">
        <f t="shared" si="5"/>
        <v>0</v>
      </c>
      <c r="P33" s="10">
        <f t="shared" si="6"/>
        <v>13.935620000000029</v>
      </c>
      <c r="Q33" s="26">
        <v>0</v>
      </c>
    </row>
    <row r="34" spans="1:17" ht="16.5" customHeight="1">
      <c r="A34" s="22" t="s">
        <v>82</v>
      </c>
      <c r="B34" s="23" t="s">
        <v>34</v>
      </c>
      <c r="C34" s="23" t="s">
        <v>34</v>
      </c>
      <c r="D34" s="8" t="s">
        <v>83</v>
      </c>
      <c r="E34" s="10">
        <f t="shared" si="1"/>
        <v>0</v>
      </c>
      <c r="F34" s="10">
        <v>0</v>
      </c>
      <c r="G34" s="10">
        <v>0</v>
      </c>
      <c r="H34" s="10">
        <f t="shared" si="2"/>
        <v>60</v>
      </c>
      <c r="I34" s="10">
        <v>0</v>
      </c>
      <c r="J34" s="10">
        <v>60</v>
      </c>
      <c r="K34" s="10">
        <f t="shared" si="3"/>
        <v>60</v>
      </c>
      <c r="L34" s="10">
        <v>0</v>
      </c>
      <c r="M34" s="10">
        <v>60</v>
      </c>
      <c r="N34" s="10">
        <f t="shared" si="4"/>
        <v>0</v>
      </c>
      <c r="O34" s="10">
        <f t="shared" si="5"/>
        <v>0</v>
      </c>
      <c r="P34" s="10">
        <f t="shared" si="6"/>
        <v>0</v>
      </c>
      <c r="Q34" s="26">
        <v>0</v>
      </c>
    </row>
    <row r="35" spans="1:17" ht="16.5" customHeight="1">
      <c r="A35" s="22" t="s">
        <v>84</v>
      </c>
      <c r="B35" s="23" t="s">
        <v>34</v>
      </c>
      <c r="C35" s="23" t="s">
        <v>34</v>
      </c>
      <c r="D35" s="8" t="s">
        <v>85</v>
      </c>
      <c r="E35" s="10">
        <f t="shared" si="1"/>
        <v>0</v>
      </c>
      <c r="F35" s="10">
        <v>0</v>
      </c>
      <c r="G35" s="10">
        <v>0</v>
      </c>
      <c r="H35" s="10">
        <f t="shared" si="2"/>
        <v>726.367161</v>
      </c>
      <c r="I35" s="10">
        <v>0</v>
      </c>
      <c r="J35" s="10">
        <v>726.367161</v>
      </c>
      <c r="K35" s="10">
        <f t="shared" si="3"/>
        <v>684.756161</v>
      </c>
      <c r="L35" s="10">
        <v>0</v>
      </c>
      <c r="M35" s="10">
        <v>684.756161</v>
      </c>
      <c r="N35" s="10">
        <f t="shared" si="4"/>
        <v>41.61099999999999</v>
      </c>
      <c r="O35" s="10">
        <f t="shared" si="5"/>
        <v>0</v>
      </c>
      <c r="P35" s="10">
        <f t="shared" si="6"/>
        <v>41.61099999999999</v>
      </c>
      <c r="Q35" s="26">
        <v>0</v>
      </c>
    </row>
    <row r="36" spans="1:17" ht="16.5" customHeight="1">
      <c r="A36" s="22" t="s">
        <v>86</v>
      </c>
      <c r="B36" s="23" t="s">
        <v>34</v>
      </c>
      <c r="C36" s="23" t="s">
        <v>34</v>
      </c>
      <c r="D36" s="8" t="s">
        <v>87</v>
      </c>
      <c r="E36" s="10">
        <f t="shared" si="1"/>
        <v>1</v>
      </c>
      <c r="F36" s="10">
        <v>0</v>
      </c>
      <c r="G36" s="10">
        <v>1</v>
      </c>
      <c r="H36" s="10">
        <f t="shared" si="2"/>
        <v>31.420783</v>
      </c>
      <c r="I36" s="10">
        <v>0</v>
      </c>
      <c r="J36" s="10">
        <v>31.420783</v>
      </c>
      <c r="K36" s="10">
        <f t="shared" si="3"/>
        <v>29.729694</v>
      </c>
      <c r="L36" s="10">
        <v>0</v>
      </c>
      <c r="M36" s="10">
        <v>29.729694</v>
      </c>
      <c r="N36" s="10">
        <f t="shared" si="4"/>
        <v>2.6910890000000016</v>
      </c>
      <c r="O36" s="10">
        <f t="shared" si="5"/>
        <v>0</v>
      </c>
      <c r="P36" s="10">
        <f t="shared" si="6"/>
        <v>2.6910890000000016</v>
      </c>
      <c r="Q36" s="26">
        <v>0</v>
      </c>
    </row>
    <row r="37" spans="1:17" ht="16.5" customHeight="1">
      <c r="A37" s="22" t="s">
        <v>88</v>
      </c>
      <c r="B37" s="23" t="s">
        <v>34</v>
      </c>
      <c r="C37" s="23" t="s">
        <v>34</v>
      </c>
      <c r="D37" s="8" t="s">
        <v>89</v>
      </c>
      <c r="E37" s="10">
        <f t="shared" si="1"/>
        <v>0</v>
      </c>
      <c r="F37" s="10">
        <v>0</v>
      </c>
      <c r="G37" s="10">
        <v>0</v>
      </c>
      <c r="H37" s="10">
        <f t="shared" si="2"/>
        <v>34.2293</v>
      </c>
      <c r="I37" s="10">
        <v>34.2293</v>
      </c>
      <c r="J37" s="10">
        <v>0</v>
      </c>
      <c r="K37" s="10">
        <f t="shared" si="3"/>
        <v>34.2293</v>
      </c>
      <c r="L37" s="10">
        <v>34.2293</v>
      </c>
      <c r="M37" s="10">
        <v>0</v>
      </c>
      <c r="N37" s="10">
        <f t="shared" si="4"/>
        <v>0</v>
      </c>
      <c r="O37" s="10">
        <f t="shared" si="5"/>
        <v>0</v>
      </c>
      <c r="P37" s="10">
        <f t="shared" si="6"/>
        <v>0</v>
      </c>
      <c r="Q37" s="26">
        <v>0</v>
      </c>
    </row>
    <row r="38" spans="1:17" ht="16.5" customHeight="1">
      <c r="A38" s="22" t="s">
        <v>90</v>
      </c>
      <c r="B38" s="23" t="s">
        <v>34</v>
      </c>
      <c r="C38" s="23" t="s">
        <v>34</v>
      </c>
      <c r="D38" s="8" t="s">
        <v>91</v>
      </c>
      <c r="E38" s="10">
        <f t="shared" si="1"/>
        <v>0</v>
      </c>
      <c r="F38" s="10">
        <v>0</v>
      </c>
      <c r="G38" s="10">
        <v>0</v>
      </c>
      <c r="H38" s="10">
        <f t="shared" si="2"/>
        <v>34.2293</v>
      </c>
      <c r="I38" s="10">
        <v>34.2293</v>
      </c>
      <c r="J38" s="10">
        <v>0</v>
      </c>
      <c r="K38" s="10">
        <f t="shared" si="3"/>
        <v>34.2293</v>
      </c>
      <c r="L38" s="10">
        <v>34.2293</v>
      </c>
      <c r="M38" s="10">
        <v>0</v>
      </c>
      <c r="N38" s="10">
        <f t="shared" si="4"/>
        <v>0</v>
      </c>
      <c r="O38" s="10">
        <f t="shared" si="5"/>
        <v>0</v>
      </c>
      <c r="P38" s="10">
        <f t="shared" si="6"/>
        <v>0</v>
      </c>
      <c r="Q38" s="26">
        <v>0</v>
      </c>
    </row>
    <row r="39" spans="1:17" ht="16.5" customHeight="1" thickBot="1">
      <c r="A39" s="24" t="s">
        <v>92</v>
      </c>
      <c r="B39" s="25" t="s">
        <v>34</v>
      </c>
      <c r="C39" s="25" t="s">
        <v>34</v>
      </c>
      <c r="D39" s="9" t="s">
        <v>93</v>
      </c>
      <c r="E39" s="27">
        <f t="shared" si="1"/>
        <v>0</v>
      </c>
      <c r="F39" s="27">
        <v>0</v>
      </c>
      <c r="G39" s="27">
        <v>0</v>
      </c>
      <c r="H39" s="27">
        <f t="shared" si="2"/>
        <v>34.2293</v>
      </c>
      <c r="I39" s="27">
        <v>34.2293</v>
      </c>
      <c r="J39" s="27">
        <v>0</v>
      </c>
      <c r="K39" s="27">
        <f t="shared" si="3"/>
        <v>34.2293</v>
      </c>
      <c r="L39" s="27">
        <v>34.2293</v>
      </c>
      <c r="M39" s="27">
        <v>0</v>
      </c>
      <c r="N39" s="27">
        <f t="shared" si="4"/>
        <v>0</v>
      </c>
      <c r="O39" s="27">
        <f t="shared" si="5"/>
        <v>0</v>
      </c>
      <c r="P39" s="27">
        <f t="shared" si="6"/>
        <v>0</v>
      </c>
      <c r="Q39" s="28">
        <v>0</v>
      </c>
    </row>
    <row r="40" spans="1:17" ht="13.5">
      <c r="A40" s="20" t="s">
        <v>31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</sheetData>
  <mergeCells count="54">
    <mergeCell ref="A23:C23"/>
    <mergeCell ref="A24:C24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27:C27"/>
    <mergeCell ref="A28:C28"/>
    <mergeCell ref="P5:Q5"/>
    <mergeCell ref="A10:C10"/>
    <mergeCell ref="A25:C25"/>
    <mergeCell ref="A26:C26"/>
    <mergeCell ref="D4:D7"/>
    <mergeCell ref="E5:E7"/>
    <mergeCell ref="F5:F7"/>
    <mergeCell ref="G5:G7"/>
    <mergeCell ref="A36:C36"/>
    <mergeCell ref="A29:C29"/>
    <mergeCell ref="A30:C30"/>
    <mergeCell ref="A31:C31"/>
    <mergeCell ref="A32:C32"/>
    <mergeCell ref="A40:Q40"/>
    <mergeCell ref="A8:A9"/>
    <mergeCell ref="B8:B9"/>
    <mergeCell ref="C8:C9"/>
    <mergeCell ref="A37:C37"/>
    <mergeCell ref="A38:C38"/>
    <mergeCell ref="A39:C39"/>
    <mergeCell ref="A33:C33"/>
    <mergeCell ref="A34:C34"/>
    <mergeCell ref="A35:C35"/>
    <mergeCell ref="Q6:Q7"/>
    <mergeCell ref="J5:J7"/>
    <mergeCell ref="K5:K7"/>
    <mergeCell ref="L5:L7"/>
    <mergeCell ref="M5:M7"/>
    <mergeCell ref="A4:C7"/>
    <mergeCell ref="N5:N7"/>
    <mergeCell ref="O5:O7"/>
    <mergeCell ref="P6:P7"/>
    <mergeCell ref="H5:H7"/>
    <mergeCell ref="I5:I7"/>
    <mergeCell ref="E4:G4"/>
    <mergeCell ref="H4:J4"/>
    <mergeCell ref="K4:M4"/>
    <mergeCell ref="N4:Q4"/>
  </mergeCells>
  <printOptions/>
  <pageMargins left="0.17" right="0.21" top="0.17" bottom="0.16" header="0.17" footer="0.16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2016-10-09T07:14:04Z</cp:lastPrinted>
  <dcterms:created xsi:type="dcterms:W3CDTF">2016-09-28T03:29:21Z</dcterms:created>
  <dcterms:modified xsi:type="dcterms:W3CDTF">2016-10-11T06:29:35Z</dcterms:modified>
  <cp:category/>
  <cp:version/>
  <cp:contentType/>
  <cp:contentStatus/>
</cp:coreProperties>
</file>